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2-2023\"/>
    </mc:Choice>
  </mc:AlternateContent>
  <xr:revisionPtr revIDLastSave="0" documentId="13_ncr:1_{603756AE-5D18-4560-A2EB-4407A0EE1B3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8" i="1"/>
  <c r="T7" i="1"/>
  <c r="Q8" i="1"/>
  <c r="Q7" i="1"/>
  <c r="U8" i="1" l="1"/>
  <c r="S11" i="1"/>
  <c r="R11" i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<sst xmlns="http://schemas.openxmlformats.org/spreadsheetml/2006/main" count="52" uniqueCount="46">
  <si>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</si>
  <si>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</si>
  <si>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</si>
  <si>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</si>
  <si>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</si>
  <si>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</si>
  <si>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</si>
  <si>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</si>
  <si>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</si>
  <si>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</si>
  <si>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</si>
  <si>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</si>
  <si>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</si>
  <si>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</si>
  <si>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</si>
  <si>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</si>
  <si>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</si>
  <si>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</si>
  <si>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</si>
  <si>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</si>
  <si>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</si>
  <si>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</si>
  <si>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</si>
  <si>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</si>
  <si>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</si>
  <si>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</si>
  <si>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</si>
  <si>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</si>
  <si>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</si>
  <si>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</si>
  <si>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</si>
  <si>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</si>
  <si>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</si>
  <si>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</si>
  <si>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Ilustrační obrázek</t>
  </si>
  <si>
    <t>Společná faktura</t>
  </si>
  <si>
    <t>Příloha č. 2 Kupní smlouvy - technická specifikace
Nábytek pro ZČU (II.) 042 - 2023</t>
  </si>
  <si>
    <t>ANO</t>
  </si>
  <si>
    <t>28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</si>
  <si>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</si>
  <si>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PhDr. Helena Bauerová, Ph.D.,
Tel.: 606 475 707</t>
  </si>
  <si>
    <t>Jungmannova 1, 
301 00 Plzeň,
Fakulta filozofická - Katedra politologie a mezinárodních vztahů,
místnost JJ 307</t>
  </si>
  <si>
    <t>Dodání ve smontovaném stavu a do určené místnosti.</t>
  </si>
  <si>
    <t>Stůl do učebny</t>
  </si>
  <si>
    <r>
      <t xml:space="preserve">LTD pracovní stůl o velikosti  1950 x 450 x 750 mm.
Pracovní stůl, podnož LTD deska se spojovacím lubem š/h/v 1950/450/750 mm, LTD tl. 18 mm, všechny hrany olepeny ABS hranou tl. 2 mm, stolový plát </t>
    </r>
    <r>
      <rPr>
        <sz val="11"/>
        <rFont val="Calibri"/>
        <family val="2"/>
        <charset val="238"/>
      </rPr>
      <t>dekor H 3773 ST9 O</t>
    </r>
    <r>
      <rPr>
        <sz val="11"/>
        <color rgb="FF000000"/>
        <rFont val="Calibri"/>
        <family val="2"/>
        <charset val="238"/>
      </rPr>
      <t>řech bělený, desková podnož a lub mezi nohami dekor U 788 ST</t>
    </r>
    <r>
      <rPr>
        <sz val="11"/>
        <rFont val="Calibri"/>
        <family val="2"/>
        <charset val="238"/>
      </rPr>
      <t>9 Arktická šedá</t>
    </r>
    <r>
      <rPr>
        <sz val="11"/>
        <color rgb="FF000000"/>
        <rFont val="Calibri"/>
        <family val="2"/>
        <charset val="238"/>
      </rPr>
      <t>, všechny konstrukční spoje slepeny na pevný kolíkový spoj, stůl dodán smontovaný a slepený.
Podnož osazena výškovou rektifikací plastovou, černou o rozměrech: celková délka cca 70 mm (+/- 2 mm) a šířka cca 22 mm (+/- 2 mm). 
Výška spojovacího lubu pod pracovní deskou 300 mm, možnost spojení stolů do řady.
Názvy použitých materiálů a ostatních předmětů ve specifikaci jsou pouze informativní a definují minimální kvalitu použitých předmětů.
Doplnění stávajícího nábytku.</t>
    </r>
  </si>
  <si>
    <t>LTD pracovní stůl o velikosti  1270 x 450 x 750 mm.
Pracovní stůl, podnož LTD deska se spojovacím lubem š/h/v 1270/450/750 mm, LTD tl. 18 mm, všechny hrany olepeny ABS hranou tl. 2 mm, stolový plát dekor H 3773 ST9 Ořech bělený, desková podnož a lub mezi nohami dekor U 788 ST9 Arktická šedá, všechny konstrukční spoje slepeny na pevný kolíkový spoj, stůl dodán smontovaný a slepený.
Podnož osazena výškovou rektifikací plastovou, černou o rozměrech: celková délka cca 70 mm (+/- 2 mm) a šířka cca 22 mm (+/- 2 mm). 
Výška spojovacího lubu pod pracovní deskou 300 mm, možnost spojení stolů do řady.
Názvy použitých materiálů a ostatních předmětů ve specifikaci jsou pouze informativní a definují minimální kvalitu použitých předmětů.
Doplnění stávajícího nábytku.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</si>
</sst>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6</xdr:row>
      <xdr:rowOff>257175</xdr:rowOff>
    </xdr:from>
    <xdr:to>
      <xdr:col>6</xdr:col>
      <xdr:colOff>3872432</xdr:colOff>
      <xdr:row>6</xdr:row>
      <xdr:rowOff>2162175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4E1C149-1F9C-496E-A069-FEE947F74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3524250"/>
          <a:ext cx="3643832" cy="1905000"/>
        </a:xfrm>
        <a:prstGeom prst="rect">
          <a:avLst/>
        </a:prstGeom>
      </xdr:spPr>
    </xdr:pic>
    <xdr:clientData/>
  </xdr:twoCellAnchor>
  <xdr:twoCellAnchor editAs="oneCell">
    <xdr:from>
      <xdr:col>6</xdr:col>
      <xdr:colOff>3177796</xdr:colOff>
      <xdr:row>6</xdr:row>
      <xdr:rowOff>2009775</xdr:rowOff>
    </xdr:from>
    <xdr:to>
      <xdr:col>6</xdr:col>
      <xdr:colOff>3877313</xdr:colOff>
      <xdr:row>6</xdr:row>
      <xdr:rowOff>2524596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2CB6B736-EFE7-61AC-25AF-1559FBD9D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9921" y="5276850"/>
          <a:ext cx="699517" cy="514821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7</xdr:row>
      <xdr:rowOff>252123</xdr:rowOff>
    </xdr:from>
    <xdr:to>
      <xdr:col>6</xdr:col>
      <xdr:colOff>3648687</xdr:colOff>
      <xdr:row>7</xdr:row>
      <xdr:rowOff>2610290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863ED7E-9989-D30F-D57D-2D998B59F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53600" y="6424323"/>
          <a:ext cx="3277212" cy="2358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I1" zoomScaleNormal="100" workbookViewId="0">
      <selection activeCell="S7" sqref="S7: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87.85546875" style="1" customWidth="1"/>
    <col min="7" max="7" width="62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8.28515625" hidden="1" customWidth="1"/>
    <col min="13" max="13" width="34.28515625" customWidth="1"/>
    <col min="14" max="14" width="30.42578125" customWidth="1"/>
    <col min="15" max="15" width="33.8554687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68" t="s">
        <v>36</v>
      </c>
      <c r="C1" s="68"/>
      <c r="D1" s="68"/>
      <c r="E1" s="6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customHeight="1" x14ac:dyDescent="0.25">
      <c r="B2" s="7"/>
      <c r="C2" s="7"/>
      <c r="D2" s="7"/>
      <c r="E2" s="7"/>
      <c r="H2" s="58"/>
      <c r="I2" s="59"/>
      <c r="J2" s="59"/>
      <c r="K2" s="59"/>
      <c r="L2" s="59"/>
      <c r="M2" s="59"/>
      <c r="N2" s="59"/>
      <c r="O2" s="59"/>
      <c r="P2" s="59"/>
      <c r="Q2" s="1"/>
      <c r="S2" s="6"/>
      <c r="T2" s="6"/>
      <c r="U2" s="6"/>
      <c r="V2" s="6"/>
      <c r="W2" s="6"/>
    </row>
    <row r="3" spans="1:23" ht="18" customHeight="1" x14ac:dyDescent="0.25">
      <c r="B3" s="8"/>
      <c r="C3" s="9" t="s">
        <v>0</v>
      </c>
      <c r="D3" s="55"/>
      <c r="E3" s="55"/>
      <c r="F3" s="55"/>
      <c r="G3" s="55"/>
      <c r="H3" s="59"/>
      <c r="I3" s="59"/>
      <c r="J3" s="59"/>
      <c r="K3" s="59"/>
      <c r="L3" s="59"/>
      <c r="M3" s="59"/>
      <c r="N3" s="59"/>
      <c r="O3" s="59"/>
      <c r="P3" s="59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39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34" customHeight="1" thickTop="1" x14ac:dyDescent="0.25">
      <c r="A7" s="23"/>
      <c r="B7" s="36">
        <v>1</v>
      </c>
      <c r="C7" s="37" t="s">
        <v>43</v>
      </c>
      <c r="D7" s="38">
        <v>2</v>
      </c>
      <c r="E7" s="39" t="s">
        <v>23</v>
      </c>
      <c r="F7" s="40" t="s">
        <v>44</v>
      </c>
      <c r="G7" s="37"/>
      <c r="H7" s="69"/>
      <c r="I7" s="37" t="s">
        <v>37</v>
      </c>
      <c r="J7" s="37" t="s">
        <v>24</v>
      </c>
      <c r="K7" s="64" t="s">
        <v>35</v>
      </c>
      <c r="L7" s="66"/>
      <c r="M7" s="62" t="s">
        <v>42</v>
      </c>
      <c r="N7" s="64" t="s">
        <v>40</v>
      </c>
      <c r="O7" s="64" t="s">
        <v>41</v>
      </c>
      <c r="P7" s="62" t="s">
        <v>38</v>
      </c>
      <c r="Q7" s="41">
        <f>D7*R7</f>
        <v>13400</v>
      </c>
      <c r="R7" s="42">
        <v>6700</v>
      </c>
      <c r="S7" s="71"/>
      <c r="T7" s="43">
        <f>D7*S7</f>
        <v>0</v>
      </c>
      <c r="U7" s="44" t="str">
        <f>IF(ISNUMBER(S7), IF(S7&gt;R7,"NEVYHOVUJE","VYHOVUJE")," ")</f>
        <v xml:space="preserve"> </v>
      </c>
      <c r="V7" s="64"/>
      <c r="W7" s="66" t="s">
        <v>33</v>
      </c>
    </row>
    <row r="8" spans="1:23" ht="243" customHeight="1" thickBot="1" x14ac:dyDescent="0.3">
      <c r="A8" s="23"/>
      <c r="B8" s="45">
        <v>2</v>
      </c>
      <c r="C8" s="52" t="s">
        <v>43</v>
      </c>
      <c r="D8" s="46">
        <v>3</v>
      </c>
      <c r="E8" s="53" t="s">
        <v>23</v>
      </c>
      <c r="F8" s="47" t="s">
        <v>45</v>
      </c>
      <c r="G8" s="52"/>
      <c r="H8" s="70"/>
      <c r="I8" s="52" t="s">
        <v>37</v>
      </c>
      <c r="J8" s="52" t="s">
        <v>24</v>
      </c>
      <c r="K8" s="65"/>
      <c r="L8" s="67"/>
      <c r="M8" s="63"/>
      <c r="N8" s="65"/>
      <c r="O8" s="65"/>
      <c r="P8" s="63"/>
      <c r="Q8" s="48">
        <f>D8*R8</f>
        <v>16500</v>
      </c>
      <c r="R8" s="49">
        <v>5500</v>
      </c>
      <c r="S8" s="72"/>
      <c r="T8" s="50">
        <f>D8*S8</f>
        <v>0</v>
      </c>
      <c r="U8" s="51" t="str">
        <f>IF(ISNUMBER(S8), IF(S8&gt;R8,"NEVYHOVUJE","VYHOVUJE")," ")</f>
        <v xml:space="preserve"> </v>
      </c>
      <c r="V8" s="65"/>
      <c r="W8" s="67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0" t="s">
        <v>25</v>
      </c>
      <c r="C10" s="60"/>
      <c r="D10" s="60"/>
      <c r="E10" s="60"/>
      <c r="F10" s="60"/>
      <c r="G10" s="60"/>
      <c r="H10" s="60"/>
      <c r="I10" s="60"/>
      <c r="J10" s="60"/>
      <c r="K10" s="60"/>
      <c r="L10" s="12"/>
      <c r="M10" s="25"/>
      <c r="N10" s="25"/>
      <c r="O10" s="25"/>
      <c r="P10" s="26"/>
      <c r="Q10" s="26"/>
      <c r="R10" s="27" t="s">
        <v>26</v>
      </c>
      <c r="S10" s="61" t="s">
        <v>27</v>
      </c>
      <c r="T10" s="61"/>
      <c r="U10" s="61"/>
      <c r="V10" s="17"/>
    </row>
    <row r="11" spans="1:23" ht="33" customHeight="1" thickTop="1" thickBot="1" x14ac:dyDescent="0.3">
      <c r="B11" s="56" t="s">
        <v>28</v>
      </c>
      <c r="C11" s="56"/>
      <c r="D11" s="56"/>
      <c r="E11" s="56"/>
      <c r="F11" s="56"/>
      <c r="G11" s="56"/>
      <c r="H11" s="56"/>
      <c r="I11" s="54"/>
      <c r="J11" s="54"/>
      <c r="K11" s="28"/>
      <c r="M11" s="29"/>
      <c r="N11" s="29"/>
      <c r="O11" s="29"/>
      <c r="P11" s="30"/>
      <c r="Q11" s="30"/>
      <c r="R11" s="31">
        <f>SUM(Q7:Q8)</f>
        <v>29900</v>
      </c>
      <c r="S11" s="57">
        <f>SUM(T7:T8)</f>
        <v>0</v>
      </c>
      <c r="T11" s="57"/>
      <c r="U11" s="57"/>
    </row>
    <row r="12" spans="1:23" s="32" customFormat="1" ht="15.75" thickTop="1" x14ac:dyDescent="0.25">
      <c r="B12" s="32" t="s">
        <v>29</v>
      </c>
      <c r="W12" s="33"/>
    </row>
    <row r="13" spans="1:23" s="32" customFormat="1" x14ac:dyDescent="0.25">
      <c r="B13" s="34" t="s">
        <v>30</v>
      </c>
      <c r="C13" s="32" t="s">
        <v>31</v>
      </c>
      <c r="W13" s="33"/>
    </row>
    <row r="14" spans="1:23" s="32" customFormat="1" x14ac:dyDescent="0.25">
      <c r="B14" s="34" t="s">
        <v>30</v>
      </c>
      <c r="C14" s="32" t="s">
        <v>32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Th8kQ6n5lHFaIJUYTnlUdkYzW+YyiHYY8SnjMW1Uh98n3O9aPhHnaTqyUSJoa+0BCtxQuk8rpPpt1mnIs+EqQg==" saltValue="XTGQ7rhZHLegWc2jg7kgtg==" spinCount="100000" sheet="1" objects="1" scenarios="1" selectLockedCells="1"/>
  <mergeCells count="14">
    <mergeCell ref="V7:V8"/>
    <mergeCell ref="B1:E1"/>
    <mergeCell ref="W7:W8"/>
    <mergeCell ref="B11:H11"/>
    <mergeCell ref="S11:U11"/>
    <mergeCell ref="H2:P3"/>
    <mergeCell ref="B10:K10"/>
    <mergeCell ref="S10:U10"/>
    <mergeCell ref="P7:P8"/>
    <mergeCell ref="K7:K8"/>
    <mergeCell ref="L7:L8"/>
    <mergeCell ref="M7:M8"/>
    <mergeCell ref="N7:N8"/>
    <mergeCell ref="O7:O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2023-10-20T09:18:50Z</cp:lastPrinted>
  <dcterms:created xsi:type="dcterms:W3CDTF">2014-03-05T12:43:32Z</dcterms:created>
  <dcterms:modified xsi:type="dcterms:W3CDTF">2023-10-23T07:56:26Z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